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C:\Users\ssmiarowski\Documents\Postępowania 2026\P0313 Przyłącze ul. Gen. Jankego w Katowicach\"/>
    </mc:Choice>
  </mc:AlternateContent>
  <xr:revisionPtr revIDLastSave="0" documentId="8_{9FC473FA-11D8-4616-815F-EEF10337E21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Arkusz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2" l="1"/>
  <c r="F28" i="2"/>
  <c r="F29" i="2"/>
  <c r="F30" i="2"/>
  <c r="F31" i="2"/>
  <c r="E27" i="2"/>
  <c r="E28" i="2"/>
  <c r="E29" i="2"/>
  <c r="E30" i="2"/>
  <c r="E31" i="2"/>
  <c r="E24" i="2"/>
  <c r="F24" i="2" s="1"/>
  <c r="E25" i="2"/>
  <c r="F25" i="2" s="1"/>
  <c r="E21" i="2"/>
  <c r="F21" i="2" s="1"/>
  <c r="E22" i="2"/>
  <c r="F22" i="2" s="1"/>
  <c r="E18" i="2"/>
  <c r="F18" i="2" s="1"/>
  <c r="E19" i="2"/>
  <c r="F19" i="2" s="1"/>
  <c r="E11" i="2" l="1"/>
  <c r="F11" i="2" s="1"/>
  <c r="E10" i="2"/>
  <c r="F10" i="2" s="1"/>
  <c r="E9" i="2"/>
  <c r="F9" i="2" s="1"/>
  <c r="E8" i="2"/>
  <c r="F8" i="2" s="1"/>
  <c r="E7" i="2"/>
  <c r="C32" i="2"/>
  <c r="E26" i="2"/>
  <c r="F26" i="2" s="1"/>
  <c r="E23" i="2"/>
  <c r="F23" i="2" s="1"/>
  <c r="E20" i="2"/>
  <c r="F20" i="2" s="1"/>
  <c r="E17" i="2"/>
  <c r="F17" i="2" s="1"/>
  <c r="E16" i="2"/>
  <c r="F16" i="2" s="1"/>
  <c r="C14" i="2"/>
  <c r="E13" i="2"/>
  <c r="F13" i="2" s="1"/>
  <c r="E12" i="2"/>
  <c r="F12" i="2" s="1"/>
  <c r="E6" i="2"/>
  <c r="F6" i="2" s="1"/>
  <c r="E14" i="2" l="1"/>
  <c r="E32" i="2"/>
  <c r="C34" i="2"/>
  <c r="F32" i="2"/>
  <c r="F7" i="2"/>
  <c r="F14" i="2" s="1"/>
  <c r="F34" i="2" l="1"/>
  <c r="E34" i="2"/>
</calcChain>
</file>

<file path=xl/sharedStrings.xml><?xml version="1.0" encoding="utf-8"?>
<sst xmlns="http://schemas.openxmlformats.org/spreadsheetml/2006/main" count="109" uniqueCount="58">
  <si>
    <t>Etap robót</t>
  </si>
  <si>
    <t>Wartość robót netto</t>
  </si>
  <si>
    <t>w zł</t>
  </si>
  <si>
    <t>Stawka VAT</t>
  </si>
  <si>
    <t>w %</t>
  </si>
  <si>
    <t>Kwota VAT</t>
  </si>
  <si>
    <t>Wartość robót brutto</t>
  </si>
  <si>
    <t>Termin realizacji</t>
  </si>
  <si>
    <t>rozpoczęcie</t>
  </si>
  <si>
    <t>Zakończenie</t>
  </si>
  <si>
    <t>1.</t>
  </si>
  <si>
    <t>2.</t>
  </si>
  <si>
    <t>3.</t>
  </si>
  <si>
    <t>4.</t>
  </si>
  <si>
    <t>5.</t>
  </si>
  <si>
    <t>6.</t>
  </si>
  <si>
    <t>7.</t>
  </si>
  <si>
    <t>8.</t>
  </si>
  <si>
    <r>
      <t>I.</t>
    </r>
    <r>
      <rPr>
        <b/>
        <sz val="7"/>
        <rFont val="Times New Roman"/>
        <family val="1"/>
        <charset val="238"/>
      </rPr>
      <t xml:space="preserve">                 </t>
    </r>
    <r>
      <rPr>
        <b/>
        <sz val="10"/>
        <rFont val="Arial"/>
        <family val="2"/>
        <charset val="238"/>
      </rPr>
      <t>Dokumentacja projektowa</t>
    </r>
  </si>
  <si>
    <t>Data podpisania Umowy</t>
  </si>
  <si>
    <t>II. Realizacja robót</t>
  </si>
  <si>
    <t>-</t>
  </si>
  <si>
    <t>Razem dokumentacja</t>
  </si>
  <si>
    <t>Razem realizacja robót</t>
  </si>
  <si>
    <t>Razem Zamówienie</t>
  </si>
  <si>
    <t>Lp.</t>
  </si>
  <si>
    <t>III</t>
  </si>
  <si>
    <t xml:space="preserve">Zakończenie realizacji zadania i termin końcowego odbioru </t>
  </si>
  <si>
    <t>Prawa autorskie</t>
  </si>
  <si>
    <t>Do dnia 31.03.2027r.</t>
  </si>
  <si>
    <r>
      <t xml:space="preserve">Wykonanie dokumentacji projektowej wraz z uzyskaniem decyzji o lokalizacji inwestycji celu publicznego (o ile wymagane) i decyzji o pozwoleniu na budowę lub pisemnym przyjęciem zgłoszenia robót budowlanych dla odcinka sieci cieplnej z rur preizolowanych z instalacją alarmowo - kontrolną o długości trasy 0,5 </t>
    </r>
    <r>
      <rPr>
        <sz val="10"/>
        <color rgb="FF000000"/>
        <rFont val="Aptos Narrow"/>
        <family val="2"/>
      </rPr>
      <t>÷ &lt;</t>
    </r>
    <r>
      <rPr>
        <sz val="10"/>
        <color rgb="FF000000"/>
        <rFont val="Arial"/>
        <family val="2"/>
        <charset val="238"/>
      </rPr>
      <t xml:space="preserve">0,75 km i wewnętrznej średnicy przewodu 100 </t>
    </r>
    <r>
      <rPr>
        <sz val="10"/>
        <color rgb="FF000000"/>
        <rFont val="Aptos Narrow"/>
        <family val="2"/>
      </rPr>
      <t>÷</t>
    </r>
    <r>
      <rPr>
        <sz val="10"/>
        <color rgb="FF000000"/>
        <rFont val="Arial"/>
        <family val="2"/>
        <charset val="238"/>
      </rPr>
      <t xml:space="preserve"> 200 mm (sieć składa się z odcinków o średnicach od Dn50 do Dn150)</t>
    </r>
  </si>
  <si>
    <t>Do dnia 31.12.2026r. lecz nie później niż do dnia rozpoczęcia robót</t>
  </si>
  <si>
    <t>Wykonanie dokumentacji projektowej (dla wszystkich branż) węzła cieplnego dwufunkcyjnego o całkowitej mocy 201 ÷ 300 kW – węzeł cieplny budynek B</t>
  </si>
  <si>
    <t>Wykonanie dokumentacji projektowej (dla wszystkich branż) węzła cieplnego dwufunkcyjnego o całkowitej mocy 301 ÷ 500 kW – węzeł cieplny budynek C</t>
  </si>
  <si>
    <t>Wykonanie dokumentacji projektowej (dla wszystkich branż) węzła cieplnego wielofunkcyjnego o całkowitej mocy 501 ÷ 750 kW – węzeł cieplny budynek D</t>
  </si>
  <si>
    <t>Moduł przyłączeniowy - budynek B</t>
  </si>
  <si>
    <t>Moduł przyłączeniowy - budynek C</t>
  </si>
  <si>
    <t>Moduł przyłączeniowy - budynek D</t>
  </si>
  <si>
    <t>Budowa sieci ciepłowniczej z rur preizolowanych z instalacją alarmowo-kontrolną o wewnętrznej średnicy przewodu  150mm – sieć K-A, A-B, B-C (L=401 m)</t>
  </si>
  <si>
    <t>Do dnia 31.12.2026r.</t>
  </si>
  <si>
    <t>Budowa przyłącza sieci ciepłowniczej z rur preizolowanych z instalacją alarmowo-kontrolną o wewnętrznej średnicy przewodu  50mm – przyłącze budynek B (L=31 m)</t>
  </si>
  <si>
    <t>Budowa przyłącza sieci ciepłowniczej z rur preizolowanych z instalacją alarmowo-kontrolną o wewnętrznej średnicy przewodu  65mm – przyłącze budynek C (L=36 m)</t>
  </si>
  <si>
    <t>Budowa przyłącza sieci ciepłowniczej z rur preizolowanych z instalacją alarmowo-kontrolną o wewnętrznej średnicy przewodu  80mm – przyłącze budynek D (L=35 m)</t>
  </si>
  <si>
    <t>Wykonanie węzła cieplnego dwufunkcyjnego (dla wszystkich branż) o mocy 251 ÷ 300 kW wraz z zasilaniem pomieszczenia węzła cieplnego w energię elektryczną  – węzeł cieplny budynek B</t>
  </si>
  <si>
    <t>Wykonanie węzła cieplnego dwufunkcyjnego (dla wszystkich branż) o mocy 451 ÷ 500 kW wraz z zasilaniem pomieszczenia węzła cieplnego w energię elektryczną  – węzeł cieplny budynek C</t>
  </si>
  <si>
    <t>Wykonanie węzła cieplnego wielofunkcyjnego (dla wszystkich branż) o mocy 501 ÷ 750 kW wraz z zasilaniem pomieszczenia węzła cieplnego w energię elektryczną  – węzeł cieplny budynek D</t>
  </si>
  <si>
    <t>Montaż modułu przyłączeniowego bez licznika ciepła o mocy  251 ÷ 300 kW – moduł budynek B</t>
  </si>
  <si>
    <t>Montaż modułu przyłączeniowego bez licznika ciepła o mocy  451 ÷ 500 kW – moduł budynek C</t>
  </si>
  <si>
    <t>Montaż modułu przyłączeniowego bez licznika ciepła o mocy  501 ÷ 750 kW – moduł budynek D</t>
  </si>
  <si>
    <t>Montaż licznika c.o. do modułu przyłączeniowego o mocy 151 ÷ 200 kW – licznik c.o. budynek B</t>
  </si>
  <si>
    <r>
      <t xml:space="preserve">Montaż licznika c.w.u. do modułu przyłączeniowego o mocy 51 </t>
    </r>
    <r>
      <rPr>
        <sz val="10"/>
        <color rgb="FF000000"/>
        <rFont val="Aptos Narrow"/>
        <family val="2"/>
      </rPr>
      <t>÷</t>
    </r>
    <r>
      <rPr>
        <sz val="10"/>
        <color rgb="FF000000"/>
        <rFont val="Arial"/>
        <family val="2"/>
        <charset val="238"/>
      </rPr>
      <t xml:space="preserve"> 100 kW – licznik c.w.u. budynek B</t>
    </r>
  </si>
  <si>
    <t>Montaż licznika c.o. do modułu przyłączeniowego o mocy 301 ÷ 350 kW – licznik c.o. budynek C</t>
  </si>
  <si>
    <r>
      <t xml:space="preserve">Montaż licznika c.w.u. do modułu przyłączeniowego o mocy 151 </t>
    </r>
    <r>
      <rPr>
        <sz val="10"/>
        <color rgb="FF000000"/>
        <rFont val="Aptos Narrow"/>
        <family val="2"/>
      </rPr>
      <t>÷</t>
    </r>
    <r>
      <rPr>
        <sz val="10"/>
        <color rgb="FF000000"/>
        <rFont val="Arial"/>
        <family val="2"/>
        <charset val="238"/>
      </rPr>
      <t xml:space="preserve"> 200 kW – licznik c.w.u. budynek C</t>
    </r>
  </si>
  <si>
    <t>Montaż licznika c.o. do modułu przyłączeniowego o mocy 451 ÷ 500 kW – licznik c.o. budynek D</t>
  </si>
  <si>
    <r>
      <t xml:space="preserve">Montaż licznika c.w.u. do modułu przyłączeniowego o mocy 201 </t>
    </r>
    <r>
      <rPr>
        <sz val="10"/>
        <color rgb="FF000000"/>
        <rFont val="Aptos Narrow"/>
        <family val="2"/>
      </rPr>
      <t>÷</t>
    </r>
    <r>
      <rPr>
        <sz val="10"/>
        <color rgb="FF000000"/>
        <rFont val="Arial"/>
        <family val="2"/>
        <charset val="238"/>
      </rPr>
      <t xml:space="preserve"> 250 kW – licznik c.w.u. budynek D</t>
    </r>
  </si>
  <si>
    <t>Załącznik nr 3 do Umowy: Harmonogram rzeczowo - terminowo – finansowy na:
Przyłączenie do sieci ciepłowniczej obiektów mieszkalnych wielorodzinnych (budynek B, C, D) zlokalizowanych przy ul. Gen. Jankego w Katowicach na dz. nr 152/1, 152/2, 152/3, 152/4</t>
  </si>
  <si>
    <t>…...................................................</t>
  </si>
  <si>
    <t>Wykonawca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</si>
</sst>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7"/>
      <name val="Times New Roman"/>
      <family val="1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ptos Narrow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Border="1" applyAlignment="1" applyProtection="1">
      <alignment vertical="center" wrapText="1"/>
      <protection locked="0"/>
    </xf>
    <xf numFmtId="9" fontId="6" fillId="0" borderId="2" xfId="1" applyFont="1" applyBorder="1" applyAlignment="1" applyProtection="1">
      <alignment horizontal="center" vertical="center" wrapText="1"/>
      <protection locked="0"/>
    </xf>
    <xf numFmtId="9" fontId="6" fillId="0" borderId="1" xfId="1" applyFont="1" applyBorder="1" applyAlignment="1" applyProtection="1">
      <alignment horizontal="center" vertical="center" wrapText="1"/>
      <protection locked="0"/>
    </xf>
    <xf numFmtId="9" fontId="6" fillId="0" borderId="8" xfId="1" applyFont="1" applyBorder="1" applyAlignment="1" applyProtection="1">
      <alignment horizontal="center" vertical="center" wrapText="1"/>
      <protection locked="0"/>
    </xf>
    <xf numFmtId="9" fontId="6" fillId="0" borderId="5" xfId="1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 applyProtection="1">
      <alignment horizontal="right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2" fillId="0" borderId="12" xfId="0" applyNumberFormat="1" applyFont="1" applyBorder="1" applyAlignment="1" applyProtection="1">
      <alignment horizontal="right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64" fontId="5" fillId="0" borderId="8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vertical="center" wrapText="1"/>
      <protection locked="0"/>
    </xf>
    <xf numFmtId="164" fontId="5" fillId="0" borderId="6" xfId="0" applyNumberFormat="1" applyFont="1" applyBorder="1" applyAlignment="1">
      <alignment vertical="center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2" xfId="0" applyFont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left" vertical="center" wrapText="1" indent="15"/>
      <protection locked="0"/>
    </xf>
    <xf numFmtId="0" fontId="2" fillId="0" borderId="13" xfId="0" applyFont="1" applyBorder="1" applyAlignment="1" applyProtection="1">
      <alignment horizontal="left" vertical="center" wrapText="1" indent="15"/>
      <protection locked="0"/>
    </xf>
    <xf numFmtId="0" fontId="2" fillId="0" borderId="5" xfId="0" applyFont="1" applyBorder="1" applyAlignment="1" applyProtection="1">
      <alignment horizontal="left" vertical="center" wrapText="1" indent="15"/>
      <protection locked="0"/>
    </xf>
    <xf numFmtId="0" fontId="0" fillId="0" borderId="0" xfId="0" applyAlignment="1">
      <alignment horizontal="center"/>
    </xf>
  </cellXfs>
  <cellStyles count="2">
    <cellStyle name="Normalny" xfId="0" builtinId="0"/>
    <cellStyle name="Procentowy" xfId="1" builtinId="5"/>
  </cellStyles>
  <dxfs count="1">
    <dxf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533B9-79F8-49FB-9E91-AB2CE851181F}">
  <dimension ref="A1:H37"/>
  <sheetViews>
    <sheetView tabSelected="1" workbookViewId="0">
      <selection activeCell="G35" sqref="G35"/>
    </sheetView>
  </sheetViews>
  <sheetFormatPr defaultRowHeight="14.5" x14ac:dyDescent="0.35"/>
  <cols>
    <col min="2" max="2" width="54.1796875" customWidth="1"/>
    <col min="3" max="3" width="14" customWidth="1"/>
    <col min="5" max="5" width="13.1796875" customWidth="1"/>
    <col min="6" max="6" width="14.26953125" customWidth="1"/>
    <col min="7" max="7" width="16.1796875" customWidth="1"/>
    <col min="8" max="8" width="15" customWidth="1"/>
  </cols>
  <sheetData>
    <row r="1" spans="1:8" ht="42" customHeight="1" thickBot="1" x14ac:dyDescent="0.4">
      <c r="A1" s="45" t="s">
        <v>55</v>
      </c>
      <c r="B1" s="45"/>
      <c r="C1" s="45"/>
      <c r="D1" s="45"/>
      <c r="E1" s="45"/>
      <c r="F1" s="45"/>
      <c r="G1" s="45"/>
      <c r="H1" s="45"/>
    </row>
    <row r="2" spans="1:8" ht="26.5" thickBot="1" x14ac:dyDescent="0.4">
      <c r="A2" s="46" t="s">
        <v>25</v>
      </c>
      <c r="B2" s="46" t="s">
        <v>0</v>
      </c>
      <c r="C2" s="1" t="s">
        <v>1</v>
      </c>
      <c r="D2" s="1" t="s">
        <v>3</v>
      </c>
      <c r="E2" s="1" t="s">
        <v>5</v>
      </c>
      <c r="F2" s="1" t="s">
        <v>6</v>
      </c>
      <c r="G2" s="49" t="s">
        <v>7</v>
      </c>
      <c r="H2" s="50"/>
    </row>
    <row r="3" spans="1:8" ht="15" thickBot="1" x14ac:dyDescent="0.4">
      <c r="A3" s="47"/>
      <c r="B3" s="48"/>
      <c r="C3" s="2" t="s">
        <v>2</v>
      </c>
      <c r="D3" s="2" t="s">
        <v>4</v>
      </c>
      <c r="E3" s="2" t="s">
        <v>2</v>
      </c>
      <c r="F3" s="2" t="s">
        <v>2</v>
      </c>
      <c r="G3" s="3" t="s">
        <v>8</v>
      </c>
      <c r="H3" s="4" t="s">
        <v>9</v>
      </c>
    </row>
    <row r="4" spans="1:8" ht="15" thickBot="1" x14ac:dyDescent="0.4">
      <c r="A4" s="5" t="s">
        <v>10</v>
      </c>
      <c r="B4" s="5" t="s">
        <v>11</v>
      </c>
      <c r="C4" s="6" t="s">
        <v>12</v>
      </c>
      <c r="D4" s="6" t="s">
        <v>13</v>
      </c>
      <c r="E4" s="6" t="s">
        <v>14</v>
      </c>
      <c r="F4" s="6" t="s">
        <v>15</v>
      </c>
      <c r="G4" s="7" t="s">
        <v>16</v>
      </c>
      <c r="H4" s="7" t="s">
        <v>17</v>
      </c>
    </row>
    <row r="5" spans="1:8" ht="15" thickBot="1" x14ac:dyDescent="0.4">
      <c r="A5" s="51" t="s">
        <v>18</v>
      </c>
      <c r="B5" s="52"/>
      <c r="C5" s="52"/>
      <c r="D5" s="52"/>
      <c r="E5" s="52"/>
      <c r="F5" s="52"/>
      <c r="G5" s="52"/>
      <c r="H5" s="53"/>
    </row>
    <row r="6" spans="1:8" ht="117" customHeight="1" thickBot="1" x14ac:dyDescent="0.4">
      <c r="A6" s="16">
        <v>1</v>
      </c>
      <c r="B6" s="17" t="s">
        <v>30</v>
      </c>
      <c r="C6" s="8"/>
      <c r="D6" s="9">
        <v>0.23</v>
      </c>
      <c r="E6" s="18">
        <f>ROUND(C6*D6,2)</f>
        <v>0</v>
      </c>
      <c r="F6" s="18">
        <f>E6+C6</f>
        <v>0</v>
      </c>
      <c r="G6" s="39" t="s">
        <v>19</v>
      </c>
      <c r="H6" s="29" t="s">
        <v>31</v>
      </c>
    </row>
    <row r="7" spans="1:8" ht="74.25" customHeight="1" thickBot="1" x14ac:dyDescent="0.4">
      <c r="A7" s="16">
        <v>2</v>
      </c>
      <c r="B7" s="17" t="s">
        <v>32</v>
      </c>
      <c r="C7" s="8"/>
      <c r="D7" s="9">
        <v>0.23</v>
      </c>
      <c r="E7" s="18">
        <f t="shared" ref="E7:F13" si="0">ROUND(C7*D7,2)</f>
        <v>0</v>
      </c>
      <c r="F7" s="18">
        <f t="shared" ref="F7:F13" si="1">E7+C7</f>
        <v>0</v>
      </c>
      <c r="G7" s="39" t="s">
        <v>19</v>
      </c>
      <c r="H7" s="30" t="s">
        <v>31</v>
      </c>
    </row>
    <row r="8" spans="1:8" ht="74.25" customHeight="1" thickBot="1" x14ac:dyDescent="0.4">
      <c r="A8" s="16">
        <v>3</v>
      </c>
      <c r="B8" s="17" t="s">
        <v>33</v>
      </c>
      <c r="C8" s="8"/>
      <c r="D8" s="9">
        <v>0.23</v>
      </c>
      <c r="E8" s="18">
        <f t="shared" si="0"/>
        <v>0</v>
      </c>
      <c r="F8" s="18">
        <f t="shared" si="0"/>
        <v>0</v>
      </c>
      <c r="G8" s="39" t="s">
        <v>19</v>
      </c>
      <c r="H8" s="30" t="s">
        <v>31</v>
      </c>
    </row>
    <row r="9" spans="1:8" ht="74.25" customHeight="1" thickBot="1" x14ac:dyDescent="0.4">
      <c r="A9" s="16">
        <v>4</v>
      </c>
      <c r="B9" s="17" t="s">
        <v>34</v>
      </c>
      <c r="C9" s="8"/>
      <c r="D9" s="9">
        <v>0.23</v>
      </c>
      <c r="E9" s="18">
        <f t="shared" si="0"/>
        <v>0</v>
      </c>
      <c r="F9" s="18">
        <f t="shared" si="0"/>
        <v>0</v>
      </c>
      <c r="G9" s="39" t="s">
        <v>19</v>
      </c>
      <c r="H9" s="30" t="s">
        <v>31</v>
      </c>
    </row>
    <row r="10" spans="1:8" ht="74.25" customHeight="1" thickBot="1" x14ac:dyDescent="0.4">
      <c r="A10" s="16">
        <v>5</v>
      </c>
      <c r="B10" s="17" t="s">
        <v>35</v>
      </c>
      <c r="C10" s="8"/>
      <c r="D10" s="9">
        <v>0.23</v>
      </c>
      <c r="E10" s="18">
        <f t="shared" si="0"/>
        <v>0</v>
      </c>
      <c r="F10" s="18">
        <f t="shared" si="0"/>
        <v>0</v>
      </c>
      <c r="G10" s="39" t="s">
        <v>19</v>
      </c>
      <c r="H10" s="30" t="s">
        <v>31</v>
      </c>
    </row>
    <row r="11" spans="1:8" ht="74.25" customHeight="1" thickBot="1" x14ac:dyDescent="0.4">
      <c r="A11" s="16">
        <v>6</v>
      </c>
      <c r="B11" s="17" t="s">
        <v>36</v>
      </c>
      <c r="C11" s="8"/>
      <c r="D11" s="9">
        <v>0.23</v>
      </c>
      <c r="E11" s="18">
        <f t="shared" si="0"/>
        <v>0</v>
      </c>
      <c r="F11" s="18">
        <f t="shared" si="0"/>
        <v>0</v>
      </c>
      <c r="G11" s="39" t="s">
        <v>19</v>
      </c>
      <c r="H11" s="30" t="s">
        <v>31</v>
      </c>
    </row>
    <row r="12" spans="1:8" ht="40.5" thickBot="1" x14ac:dyDescent="0.4">
      <c r="A12" s="16">
        <v>7</v>
      </c>
      <c r="B12" s="17" t="s">
        <v>37</v>
      </c>
      <c r="C12" s="8"/>
      <c r="D12" s="9">
        <v>0.23</v>
      </c>
      <c r="E12" s="18">
        <f t="shared" si="0"/>
        <v>0</v>
      </c>
      <c r="F12" s="18">
        <f t="shared" si="1"/>
        <v>0</v>
      </c>
      <c r="G12" s="39" t="s">
        <v>19</v>
      </c>
      <c r="H12" s="30" t="s">
        <v>31</v>
      </c>
    </row>
    <row r="13" spans="1:8" ht="40.5" thickBot="1" x14ac:dyDescent="0.4">
      <c r="A13" s="16">
        <v>8</v>
      </c>
      <c r="B13" s="17" t="s">
        <v>28</v>
      </c>
      <c r="C13" s="8"/>
      <c r="D13" s="9">
        <v>0.23</v>
      </c>
      <c r="E13" s="18">
        <f t="shared" si="0"/>
        <v>0</v>
      </c>
      <c r="F13" s="18">
        <f t="shared" si="1"/>
        <v>0</v>
      </c>
      <c r="G13" s="39" t="s">
        <v>19</v>
      </c>
      <c r="H13" s="30" t="s">
        <v>31</v>
      </c>
    </row>
    <row r="14" spans="1:8" ht="15" thickBot="1" x14ac:dyDescent="0.4">
      <c r="A14" s="33"/>
      <c r="B14" s="34" t="s">
        <v>22</v>
      </c>
      <c r="C14" s="8">
        <f>SUM(C6:C13)</f>
        <v>0</v>
      </c>
      <c r="D14" s="9">
        <v>0.23</v>
      </c>
      <c r="E14" s="18">
        <f>SUM(E6:E13)</f>
        <v>0</v>
      </c>
      <c r="F14" s="35">
        <f>SUM(F6:F13)</f>
        <v>0</v>
      </c>
      <c r="G14" s="34"/>
      <c r="H14" s="36"/>
    </row>
    <row r="15" spans="1:8" ht="15" thickBot="1" x14ac:dyDescent="0.4">
      <c r="A15" s="42" t="s">
        <v>20</v>
      </c>
      <c r="B15" s="43"/>
      <c r="C15" s="43"/>
      <c r="D15" s="43"/>
      <c r="E15" s="43"/>
      <c r="F15" s="43"/>
      <c r="G15" s="43"/>
      <c r="H15" s="44"/>
    </row>
    <row r="16" spans="1:8" ht="38" thickBot="1" x14ac:dyDescent="0.4">
      <c r="A16" s="19">
        <v>9</v>
      </c>
      <c r="B16" s="20" t="s">
        <v>38</v>
      </c>
      <c r="C16" s="8"/>
      <c r="D16" s="11">
        <v>0.23</v>
      </c>
      <c r="E16" s="24">
        <f>ROUND(C16*D16,2)</f>
        <v>0</v>
      </c>
      <c r="F16" s="24">
        <f>E16+C16</f>
        <v>0</v>
      </c>
      <c r="G16" s="31" t="s">
        <v>19</v>
      </c>
      <c r="H16" s="31" t="s">
        <v>39</v>
      </c>
    </row>
    <row r="17" spans="1:8" ht="38" thickBot="1" x14ac:dyDescent="0.4">
      <c r="A17" s="19">
        <v>10</v>
      </c>
      <c r="B17" s="20" t="s">
        <v>40</v>
      </c>
      <c r="C17" s="8"/>
      <c r="D17" s="11">
        <v>0.23</v>
      </c>
      <c r="E17" s="24">
        <f t="shared" ref="E17:E31" si="2">ROUND(C17*D17,2)</f>
        <v>0</v>
      </c>
      <c r="F17" s="24">
        <f t="shared" ref="F17:F31" si="3">E17+C17</f>
        <v>0</v>
      </c>
      <c r="G17" s="31" t="s">
        <v>19</v>
      </c>
      <c r="H17" s="31" t="s">
        <v>39</v>
      </c>
    </row>
    <row r="18" spans="1:8" ht="38" thickBot="1" x14ac:dyDescent="0.4">
      <c r="A18" s="19">
        <v>11</v>
      </c>
      <c r="B18" s="20" t="s">
        <v>41</v>
      </c>
      <c r="C18" s="8"/>
      <c r="D18" s="11">
        <v>0.23</v>
      </c>
      <c r="E18" s="24">
        <f t="shared" si="2"/>
        <v>0</v>
      </c>
      <c r="F18" s="24">
        <f t="shared" si="3"/>
        <v>0</v>
      </c>
      <c r="G18" s="31" t="s">
        <v>19</v>
      </c>
      <c r="H18" s="31" t="s">
        <v>39</v>
      </c>
    </row>
    <row r="19" spans="1:8" ht="38" thickBot="1" x14ac:dyDescent="0.4">
      <c r="A19" s="19">
        <v>12</v>
      </c>
      <c r="B19" s="20" t="s">
        <v>42</v>
      </c>
      <c r="C19" s="8"/>
      <c r="D19" s="11">
        <v>0.23</v>
      </c>
      <c r="E19" s="24">
        <f t="shared" si="2"/>
        <v>0</v>
      </c>
      <c r="F19" s="24">
        <f t="shared" si="3"/>
        <v>0</v>
      </c>
      <c r="G19" s="31" t="s">
        <v>19</v>
      </c>
      <c r="H19" s="31" t="s">
        <v>39</v>
      </c>
    </row>
    <row r="20" spans="1:8" ht="50.5" thickBot="1" x14ac:dyDescent="0.4">
      <c r="A20" s="19">
        <v>13</v>
      </c>
      <c r="B20" s="20" t="s">
        <v>43</v>
      </c>
      <c r="C20" s="8"/>
      <c r="D20" s="11">
        <v>0.23</v>
      </c>
      <c r="E20" s="24">
        <f t="shared" si="2"/>
        <v>0</v>
      </c>
      <c r="F20" s="24">
        <f t="shared" si="3"/>
        <v>0</v>
      </c>
      <c r="G20" s="31" t="s">
        <v>19</v>
      </c>
      <c r="H20" s="31" t="s">
        <v>39</v>
      </c>
    </row>
    <row r="21" spans="1:8" ht="50.5" thickBot="1" x14ac:dyDescent="0.4">
      <c r="A21" s="19">
        <v>14</v>
      </c>
      <c r="B21" s="20" t="s">
        <v>44</v>
      </c>
      <c r="C21" s="8"/>
      <c r="D21" s="11">
        <v>0.23</v>
      </c>
      <c r="E21" s="24">
        <f t="shared" si="2"/>
        <v>0</v>
      </c>
      <c r="F21" s="24">
        <f t="shared" si="3"/>
        <v>0</v>
      </c>
      <c r="G21" s="31" t="s">
        <v>19</v>
      </c>
      <c r="H21" s="31" t="s">
        <v>39</v>
      </c>
    </row>
    <row r="22" spans="1:8" ht="50.5" thickBot="1" x14ac:dyDescent="0.4">
      <c r="A22" s="19">
        <v>15</v>
      </c>
      <c r="B22" s="20" t="s">
        <v>45</v>
      </c>
      <c r="C22" s="8"/>
      <c r="D22" s="11">
        <v>0.23</v>
      </c>
      <c r="E22" s="24">
        <f t="shared" si="2"/>
        <v>0</v>
      </c>
      <c r="F22" s="24">
        <f t="shared" si="3"/>
        <v>0</v>
      </c>
      <c r="G22" s="31" t="s">
        <v>19</v>
      </c>
      <c r="H22" s="31" t="s">
        <v>39</v>
      </c>
    </row>
    <row r="23" spans="1:8" ht="25.5" thickBot="1" x14ac:dyDescent="0.4">
      <c r="A23" s="19">
        <v>16</v>
      </c>
      <c r="B23" s="20" t="s">
        <v>46</v>
      </c>
      <c r="C23" s="8"/>
      <c r="D23" s="11">
        <v>0.23</v>
      </c>
      <c r="E23" s="24">
        <f t="shared" si="2"/>
        <v>0</v>
      </c>
      <c r="F23" s="24">
        <f t="shared" si="3"/>
        <v>0</v>
      </c>
      <c r="G23" s="31" t="s">
        <v>19</v>
      </c>
      <c r="H23" s="31" t="s">
        <v>39</v>
      </c>
    </row>
    <row r="24" spans="1:8" ht="25.5" thickBot="1" x14ac:dyDescent="0.4">
      <c r="A24" s="19">
        <v>17</v>
      </c>
      <c r="B24" s="20" t="s">
        <v>47</v>
      </c>
      <c r="C24" s="8"/>
      <c r="D24" s="11">
        <v>0.23</v>
      </c>
      <c r="E24" s="24">
        <f t="shared" si="2"/>
        <v>0</v>
      </c>
      <c r="F24" s="24">
        <f t="shared" si="3"/>
        <v>0</v>
      </c>
      <c r="G24" s="31" t="s">
        <v>19</v>
      </c>
      <c r="H24" s="31" t="s">
        <v>39</v>
      </c>
    </row>
    <row r="25" spans="1:8" ht="25.5" thickBot="1" x14ac:dyDescent="0.4">
      <c r="A25" s="19">
        <v>18</v>
      </c>
      <c r="B25" s="20" t="s">
        <v>48</v>
      </c>
      <c r="C25" s="8"/>
      <c r="D25" s="11">
        <v>0.23</v>
      </c>
      <c r="E25" s="24">
        <f t="shared" si="2"/>
        <v>0</v>
      </c>
      <c r="F25" s="24">
        <f t="shared" si="3"/>
        <v>0</v>
      </c>
      <c r="G25" s="31" t="s">
        <v>19</v>
      </c>
      <c r="H25" s="31" t="s">
        <v>39</v>
      </c>
    </row>
    <row r="26" spans="1:8" ht="25.5" thickBot="1" x14ac:dyDescent="0.4">
      <c r="A26" s="19">
        <v>19</v>
      </c>
      <c r="B26" s="20" t="s">
        <v>49</v>
      </c>
      <c r="C26" s="8"/>
      <c r="D26" s="11">
        <v>0.23</v>
      </c>
      <c r="E26" s="24">
        <f t="shared" si="2"/>
        <v>0</v>
      </c>
      <c r="F26" s="24">
        <f t="shared" si="3"/>
        <v>0</v>
      </c>
      <c r="G26" s="31" t="s">
        <v>19</v>
      </c>
      <c r="H26" s="31" t="s">
        <v>39</v>
      </c>
    </row>
    <row r="27" spans="1:8" ht="26" thickBot="1" x14ac:dyDescent="0.4">
      <c r="A27" s="19">
        <v>20</v>
      </c>
      <c r="B27" s="20" t="s">
        <v>50</v>
      </c>
      <c r="C27" s="8"/>
      <c r="D27" s="11">
        <v>0.23</v>
      </c>
      <c r="E27" s="24">
        <f t="shared" si="2"/>
        <v>0</v>
      </c>
      <c r="F27" s="24">
        <f t="shared" si="3"/>
        <v>0</v>
      </c>
      <c r="G27" s="31" t="s">
        <v>19</v>
      </c>
      <c r="H27" s="31" t="s">
        <v>39</v>
      </c>
    </row>
    <row r="28" spans="1:8" ht="25.5" thickBot="1" x14ac:dyDescent="0.4">
      <c r="A28" s="19">
        <v>21</v>
      </c>
      <c r="B28" s="20" t="s">
        <v>51</v>
      </c>
      <c r="C28" s="8"/>
      <c r="D28" s="11">
        <v>0.23</v>
      </c>
      <c r="E28" s="24">
        <f t="shared" si="2"/>
        <v>0</v>
      </c>
      <c r="F28" s="24">
        <f t="shared" si="3"/>
        <v>0</v>
      </c>
      <c r="G28" s="31" t="s">
        <v>19</v>
      </c>
      <c r="H28" s="31" t="s">
        <v>39</v>
      </c>
    </row>
    <row r="29" spans="1:8" ht="26" thickBot="1" x14ac:dyDescent="0.4">
      <c r="A29" s="19">
        <v>22</v>
      </c>
      <c r="B29" s="20" t="s">
        <v>52</v>
      </c>
      <c r="C29" s="8"/>
      <c r="D29" s="11">
        <v>0.23</v>
      </c>
      <c r="E29" s="24">
        <f t="shared" si="2"/>
        <v>0</v>
      </c>
      <c r="F29" s="24">
        <f t="shared" si="3"/>
        <v>0</v>
      </c>
      <c r="G29" s="31" t="s">
        <v>19</v>
      </c>
      <c r="H29" s="31" t="s">
        <v>39</v>
      </c>
    </row>
    <row r="30" spans="1:8" ht="25.5" thickBot="1" x14ac:dyDescent="0.4">
      <c r="A30" s="19">
        <v>23</v>
      </c>
      <c r="B30" s="20" t="s">
        <v>53</v>
      </c>
      <c r="C30" s="8"/>
      <c r="D30" s="11">
        <v>0.23</v>
      </c>
      <c r="E30" s="24">
        <f t="shared" si="2"/>
        <v>0</v>
      </c>
      <c r="F30" s="24">
        <f t="shared" si="3"/>
        <v>0</v>
      </c>
      <c r="G30" s="31" t="s">
        <v>19</v>
      </c>
      <c r="H30" s="31" t="s">
        <v>39</v>
      </c>
    </row>
    <row r="31" spans="1:8" ht="26" thickBot="1" x14ac:dyDescent="0.4">
      <c r="A31" s="19">
        <v>24</v>
      </c>
      <c r="B31" s="20" t="s">
        <v>54</v>
      </c>
      <c r="C31" s="8"/>
      <c r="D31" s="11">
        <v>0.23</v>
      </c>
      <c r="E31" s="24">
        <f t="shared" si="2"/>
        <v>0</v>
      </c>
      <c r="F31" s="24">
        <f t="shared" si="3"/>
        <v>0</v>
      </c>
      <c r="G31" s="31" t="s">
        <v>19</v>
      </c>
      <c r="H31" s="31" t="s">
        <v>39</v>
      </c>
    </row>
    <row r="32" spans="1:8" ht="15" thickBot="1" x14ac:dyDescent="0.4">
      <c r="A32" s="37"/>
      <c r="B32" s="21" t="s">
        <v>23</v>
      </c>
      <c r="C32" s="13">
        <f>SUM(C16:C31)</f>
        <v>0</v>
      </c>
      <c r="D32" s="12">
        <v>0.23</v>
      </c>
      <c r="E32" s="25">
        <f>SUM(E16:E31)</f>
        <v>0</v>
      </c>
      <c r="F32" s="25">
        <f>SUM(F16:F31)</f>
        <v>0</v>
      </c>
      <c r="G32" s="38"/>
      <c r="H32" s="32"/>
    </row>
    <row r="33" spans="1:8" ht="15" thickBot="1" x14ac:dyDescent="0.4">
      <c r="A33" s="40" t="s">
        <v>26</v>
      </c>
      <c r="B33" s="41" t="s">
        <v>27</v>
      </c>
      <c r="C33" s="14" t="s">
        <v>21</v>
      </c>
      <c r="D33" s="12" t="s">
        <v>21</v>
      </c>
      <c r="E33" s="26" t="s">
        <v>21</v>
      </c>
      <c r="F33" s="26" t="s">
        <v>21</v>
      </c>
      <c r="G33" s="32" t="s">
        <v>21</v>
      </c>
      <c r="H33" s="32" t="s">
        <v>29</v>
      </c>
    </row>
    <row r="34" spans="1:8" ht="15" thickBot="1" x14ac:dyDescent="0.4">
      <c r="A34" s="22"/>
      <c r="B34" s="23" t="s">
        <v>24</v>
      </c>
      <c r="C34" s="15">
        <f>C14+C32</f>
        <v>0</v>
      </c>
      <c r="D34" s="10">
        <v>0.23</v>
      </c>
      <c r="E34" s="27">
        <f>E14+E32</f>
        <v>0</v>
      </c>
      <c r="F34" s="27">
        <f>F14+F32</f>
        <v>0</v>
      </c>
      <c r="G34" s="28"/>
      <c r="H34" s="28"/>
    </row>
    <row r="36" spans="1:8" x14ac:dyDescent="0.35">
      <c r="G36" t="s">
        <v>56</v>
      </c>
    </row>
    <row r="37" spans="1:8" x14ac:dyDescent="0.35">
      <c r="G37" s="54" t="s">
        <v>57</v>
      </c>
      <c r="H37" s="54"/>
    </row>
  </sheetData>
  <mergeCells count="7">
    <mergeCell ref="G37:H37"/>
    <mergeCell ref="A15:H15"/>
    <mergeCell ref="A1:H1"/>
    <mergeCell ref="A2:A3"/>
    <mergeCell ref="B2:B3"/>
    <mergeCell ref="G2:H2"/>
    <mergeCell ref="A5:H5"/>
  </mergeCells>
  <conditionalFormatting sqref="C6:C13 C16:C31">
    <cfRule type="expression" dxfId="0" priority="2">
      <formula>ISBLANK(C6)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Hendel Elżbieta (TC ZZ)</dc:creator>
  <cp:lastModifiedBy>Śmiarowski Sebastian (TC ZZ)</cp:lastModifiedBy>
  <cp:lastPrinted>2024-05-29T08:30:20Z</cp:lastPrinted>
  <dcterms:created xsi:type="dcterms:W3CDTF">2015-06-05T18:19:34Z</dcterms:created>
  <dcterms:modified xsi:type="dcterms:W3CDTF">2026-02-15T12:34:18Z</dcterms:modified>
</cp:coreProperties>
</file>